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D46" i="1"/>
  <c r="C46"/>
  <c r="C48" s="1"/>
</calcChain>
</file>

<file path=xl/sharedStrings.xml><?xml version="1.0" encoding="utf-8"?>
<sst xmlns="http://schemas.openxmlformats.org/spreadsheetml/2006/main" count="146" uniqueCount="141">
  <si>
    <t xml:space="preserve">№ П/П </t>
  </si>
  <si>
    <t>СУММА  (РУБ.)</t>
  </si>
  <si>
    <t xml:space="preserve">ПРИМЕЧАНИЕ </t>
  </si>
  <si>
    <t>1.</t>
  </si>
  <si>
    <t xml:space="preserve">ОПЛАТА  ТРУДА  </t>
  </si>
  <si>
    <t xml:space="preserve">2. </t>
  </si>
  <si>
    <t xml:space="preserve">НАЛОГИ ПО ВСЕМ УРОВНЯМ </t>
  </si>
  <si>
    <t>3.</t>
  </si>
  <si>
    <t xml:space="preserve">ЮРИДИЧЕСКИЕ  РАСХОДЫ  </t>
  </si>
  <si>
    <t>4.</t>
  </si>
  <si>
    <t>5.</t>
  </si>
  <si>
    <t>6.</t>
  </si>
  <si>
    <t xml:space="preserve">РАСХОДЫ  ПО  РАБОТЕ  ТЕХНИКИ НА  ТЕРРИТОРИИ ТСН </t>
  </si>
  <si>
    <t>7.</t>
  </si>
  <si>
    <t>8.</t>
  </si>
  <si>
    <t>9.</t>
  </si>
  <si>
    <t xml:space="preserve">УБОРКА СНЕГА  </t>
  </si>
  <si>
    <t>РАСХОДЫ  ПО ПОЖ. ЧАСТИ</t>
  </si>
  <si>
    <t xml:space="preserve">РАСХОДЫ  ПО КОММУНАЛЬНЫМ ОТХОДАМ </t>
  </si>
  <si>
    <t xml:space="preserve">УСЛУГИ ПО БЛАГОУСТРОЙСТВУ  ТЕРРИТОРИИ , Х/Р, ХОЗ. НУЖДЫ </t>
  </si>
  <si>
    <t xml:space="preserve">РАСХОДЫ  ПО  БЛАГОУСТРОЙСТВУ  МУСОРНЫХ  КОНТ-ОВ. </t>
  </si>
  <si>
    <t xml:space="preserve">БАНКОВСКИЕ  РАСХОДЫ </t>
  </si>
  <si>
    <t xml:space="preserve">ТЕЛЕФОН, ИНТЕРНЕТ </t>
  </si>
  <si>
    <t xml:space="preserve">УСЛУГИ ПРОГРАМНОГО ОБЕСПЕЧЕНИЯ  1С НКО </t>
  </si>
  <si>
    <t xml:space="preserve">РАСХОДЫ  НА  ГОС.ПОШЛИНУ ПО  ВЗЫСКАНИЮ ЗАДОЛЖЕННОСТИ </t>
  </si>
  <si>
    <t xml:space="preserve">ПОЧТОВЫЕ РАСХОДЫ </t>
  </si>
  <si>
    <t xml:space="preserve">КОНЦЕЛЯРСКИЕ  РАСХОДЫ  </t>
  </si>
  <si>
    <t xml:space="preserve">ПОКУПКА КОНЦ. ТОВАРОВ, КАТРИДЖ., РЕМОНТ ОРГ. ТЕХНИКИ </t>
  </si>
  <si>
    <t xml:space="preserve">МАЛОЦЕНКА </t>
  </si>
  <si>
    <t>ИТОГО:</t>
  </si>
  <si>
    <t xml:space="preserve">ВОЗВРАТ  ИЗЛИШНЕОПЛАЧЕННЫХ ЧЛЕНСКИХ ВЗНОСОВ  </t>
  </si>
  <si>
    <t>ПРИ  ПРОДАЖЕ  ЗЕМЕЛЬНЫХ УЧ. ПО  ЗАЯВЛЕНИЮ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</si>
  <si>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</si>
  <si>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</si>
  <si>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</si>
  <si>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</si>
  <si>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</si>
  <si>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</si>
  <si>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</si>
  <si>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</si>
  <si>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</si>
  <si>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</si>
  <si>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</si>
  <si>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</si>
  <si>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</si>
  <si>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</si>
  <si>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</si>
  <si>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РАСХОДЫ  ПО  САЙТУ , В Т.Ч. ПО  ЖАЛОБАМ ОТ СОБСТВЕННИКОВ</t>
  </si>
  <si>
    <t xml:space="preserve">ИСПОЛНИТЕЛЬ: ГЛАВНЫЙ  БУХГАЛТЕР ТСН "СЕРЕБРЯНЫЙ  БОР"  ГРАЧЕВА О.В. </t>
  </si>
  <si>
    <t xml:space="preserve">ПРИОБРЕТЕНИЕ  ИМУЩЕСТВА </t>
  </si>
  <si>
    <t>РАСХОДЫ  ПО  ОСВЕЩЕНИЮ, ЭЛ.-ВУ  НА  ТЕРРИТОРИИ ТСН</t>
  </si>
  <si>
    <t>ЕД. ИЗМЕ-Я</t>
  </si>
  <si>
    <t xml:space="preserve">ЗЕМЕЛЬНЫЙ , НАЛОГИ С  З/П </t>
  </si>
  <si>
    <t>ПО БЕРТЕНЕВОЙ Н.С., ДОЛЖНИКИ ПО ЧЛЕНСКИМ  ВЗНОСАМ</t>
  </si>
  <si>
    <t xml:space="preserve">БЕРТЕНЕВА Н.С. </t>
  </si>
  <si>
    <t xml:space="preserve">ВЫПЛАТА  БЫВШЕМУ  СОТРУДНИКУ  ПО  РЕШЕНИЮ СУДУ </t>
  </si>
  <si>
    <t xml:space="preserve">ЧАС. </t>
  </si>
  <si>
    <t>ТЭО, ОПЛАТА  ДОЛГА  ЗА  2023 Г., ТЕКУЩИЕ  ПЛАТЕЖИ-183 РУБ. ЕЖЕМЕСЯЧНО</t>
  </si>
  <si>
    <t>ИЗГОТОВЛЕНИЕ  ПЛОЩАДКИ ПОД МУСОР</t>
  </si>
  <si>
    <t xml:space="preserve">ЕЖЕМЕСЯЧНОЕ  СПИСАНИЕ  УСЛГУ  ТЕРМИНАЛА, ОБСЛУЖИВАНИЕ Р/С </t>
  </si>
  <si>
    <t xml:space="preserve">ЕЖЕМЕСЯЧНОЕ </t>
  </si>
  <si>
    <t xml:space="preserve">РАБОЧИЕ  ТЕЛЕФОНЫ, ИНТЕРНЕТ </t>
  </si>
  <si>
    <t xml:space="preserve">ИНТЕРНЕТ ОТЧЕТНОСТЬ, ОБНОВЛЕНИЕ ПРОГРАМНЫХ ПРОДУКТОВ </t>
  </si>
  <si>
    <t>ГОС. ПОШЛИНА  ДЛЯ  СУДЕБНЫХ ДЕЛ  ПО  ДОЛЖНИКАМ</t>
  </si>
  <si>
    <t xml:space="preserve">СУДЕБНЫЕ  ПИСЬМА  В СУД, ОПОВЕЩЕНИЕ ДОЛЖНИКОВ  ПОЧТОВЫМИ УВЕДОМЛЕНИЯМИ </t>
  </si>
  <si>
    <t xml:space="preserve">СТОЛБЫ, ЗАМЕНА   ЛАМП, ЭЛ-ВО, РЕМОНТ НАРУЖНОГО ОСВЕЩЕНИЯ, ЭЛЕКТРОМОНТ. РАБОТЫ </t>
  </si>
  <si>
    <t>информация  обобщена с  ежемесячных отчетов  c  сайта ТСН Серебряный бор (ceребробор.рф)</t>
  </si>
  <si>
    <t xml:space="preserve">ОПЛАТА ДОРОЖНОГО РАБОЧЕГО,СВАРОЧНЫЕ  РАБОТЫ, ИЗГОТОВЛЕНИЕ  ЛАВОЧЕК, ПРОЧЕЕ  х/н </t>
  </si>
  <si>
    <t xml:space="preserve">ЗНАКИ ДОР., КАРТЫ  ПАМЯТИ, ИНСТРУМЕНТЫ, оплата  долга за 2023 г. по  видеонаблюдению- 25 тыс. руб.  </t>
  </si>
  <si>
    <t xml:space="preserve">на  01.01.2024 г. -  7 СОТРУДНИКОВ, НА  01.09.24 Г. - 5 ЧЕЛ. , на  01.12.24 г.- 5 чел. </t>
  </si>
  <si>
    <t xml:space="preserve">КНИЖКИ САДОВОДА, ГСМ  ДЛЯ  ПОКОСА, ХОЗ. НУЖЫ ДЛЯ  ТСН, СЕПТИКИ, ТМЦ  ДЛЯ  УБОРКИ  </t>
  </si>
  <si>
    <t>ЗАТРАТЫ  НА  ПРАЗДНИКИ</t>
  </si>
  <si>
    <t xml:space="preserve">ДОЛГ НА  01.01.25 Г.- 500 000 РУБ. , ЩЕБЕНЬ  ГРАНИТНЫЙ  ФРАКЦИЯ 20*70 (1 Т - 1370 РУБ. ) </t>
  </si>
  <si>
    <t>ВСЯ  ТЕХНИКА ЗА  12 МЕС. РАБОТАЮЩАЯ  В ТСН , ГРЕЙДЕРА, САМОСВАЛЫ,ПРОЧЕЕ</t>
  </si>
  <si>
    <t xml:space="preserve">ОСТАТОК  В БАНКЕ  НА  31.12.2024 Г. </t>
  </si>
  <si>
    <t>ПОСТУПИЛО ВЗНОСОВ  В БАНК  В 2024 ГОДУ</t>
  </si>
  <si>
    <t xml:space="preserve">ТРАКТОРА -3 ШТ. , </t>
  </si>
  <si>
    <t xml:space="preserve">                                                                           ФАКТИЧЕСКИЕ  СТАТЬИ ЗАТРАТ  ЗА  12  МЕСЯЦЕВ 2024 Г.  ПО  ТСН "СЕРЕБРЯНЫЙ  БОР"  </t>
  </si>
  <si>
    <t xml:space="preserve">ФАКТИЧЕСКИЕ  СТАТЬИ ЗАТРАТ </t>
  </si>
  <si>
    <t xml:space="preserve">2390,93 Т. </t>
  </si>
  <si>
    <t xml:space="preserve">Кд. ЗАДОЛЖЕННОСТЬ  ТСН ПО  СТАВЩИКАМ , ПОДРЯДЧИКАМ  НА  31.12.2024 ГОД-  2 205 000 РУБ. </t>
  </si>
  <si>
    <t>НОВОГОДНИЙ ДЕТСКИЙ ПРАЗДНИК</t>
  </si>
  <si>
    <t xml:space="preserve">ОСТАТОК  В  БАНКЕ НА  31.12.2023 Г. </t>
  </si>
  <si>
    <t xml:space="preserve">ОСТАТОК  ПО  СЧ. 71 (АВАНСОВЫЕ ОТЧЕТЫ),КАССА </t>
  </si>
  <si>
    <t>РАСХОДЫ  ПО ЗАКУПКЕ ЩЕБНЯ -2390,93 Т.</t>
  </si>
  <si>
    <t>8.1.</t>
  </si>
  <si>
    <t>1675 Т .</t>
  </si>
  <si>
    <t>6.1.</t>
  </si>
  <si>
    <t>6.2.</t>
  </si>
  <si>
    <t xml:space="preserve">67 МАШИН </t>
  </si>
  <si>
    <t>ФРЕЗИРОВАННЫЙ АСФАЛЬТОБЕТОН (ЦЕНА 1000 РУБ.  Т.)</t>
  </si>
  <si>
    <t>ДОСТАВКА ФРЕЗИРОВАН. АСФАЛЬТОБЕТОННА (1 МАШИНА  - 5000 РУБ.)</t>
  </si>
  <si>
    <t>ЗАТРАТЫ  НА  ПРАЗДНИКИ (512 РУБ. - 1 ШТ.)</t>
  </si>
  <si>
    <t>5.1.</t>
  </si>
  <si>
    <t>УСЛУГИ ПРОГРАМНОГО ОБЕСПЕЧЕНИЯ  1С НКО , ФРЕШ БАЗОВАЯ 1С</t>
  </si>
  <si>
    <t xml:space="preserve">ВЕДЕНИЕ САЙТА, МЕСТО, ТЕХНИЧЕСОКЕ  ОБЕСПЕЧЕНИЕ, ПРОЧЕЕ </t>
  </si>
  <si>
    <t xml:space="preserve">10 МЕС. </t>
  </si>
  <si>
    <t xml:space="preserve">ОБЩАЯ  СУММА  ФАКТИЧЕСКИХ  РАСХОДОВ ТСН  В 2024 Г. </t>
  </si>
  <si>
    <t xml:space="preserve">КРЕДИТОРСКАЯ  ЗАДОЛЖЕННОСТЬ ПОСТАВЩИКАМ  </t>
  </si>
  <si>
    <r>
      <rPr>
        <b/>
        <sz val="8"/>
        <color theme="1"/>
        <rFont val="Calibri"/>
        <family val="2"/>
        <charset val="204"/>
        <scheme val="minor"/>
      </rPr>
      <t xml:space="preserve">2 МЕС. СТАРЫЙ  САЙТ- 26 ТЫС. </t>
    </r>
    <r>
      <rPr>
        <sz val="8"/>
        <color theme="1"/>
        <rFont val="Calibri"/>
        <family val="2"/>
        <charset val="204"/>
        <scheme val="minor"/>
      </rPr>
      <t xml:space="preserve">, ИЗГОТОВЛЕНИЕ  НОВОГО САЙТА, ДОРАБОТКА САЙТА  ПО  ЖАЛОБЕ  СОБСТВЕННИКА-10 ТЫС. </t>
    </r>
  </si>
  <si>
    <t xml:space="preserve">НА 12 МЕС. </t>
  </si>
  <si>
    <t>ЗАКУПКА ЕМКОСТИ, УСТАНОВКА ЕМКОСТИ, МЕЛЛИОРАЦИЯ, ОПАШКА ЗЕМЕЛЬ, ОХРАНА  СИГН. ОХР. УЛ. ТЕНИСТАЯ,13</t>
  </si>
  <si>
    <t>18.1.</t>
  </si>
  <si>
    <t>24.1.</t>
  </si>
  <si>
    <t>596 Т.</t>
  </si>
  <si>
    <t>РАСХОДЫ  ПО ЗАКУПКЕ АСФАЛЬТОБЕТОННОЙ  СМЕСИ ТИП "Б" -583 Т.,13 Т.</t>
  </si>
  <si>
    <t>ТИП "Б", ДОЛГ СОСТАВИЛ НА  01.01.2025 Г. - 1 700 000 РУБ. (1 Т - 500,17 РУБ.) ,13 Т-65ТЫС РУБF, АБ СМЕСЬ ТИП Б, МАРКА  III</t>
  </si>
  <si>
    <t xml:space="preserve">ТОВАРНАЯ  НАКЛАДНАЯ № 1 ОТ 30.07.2024 Г . БЛАГОТВОРИТЕЛЬНАЯ  АКЦИЯ  ОТ ИП </t>
  </si>
  <si>
    <t>БАЗА 1 С НКО ВО ФРЕШЕ, ОБНОВЛЕНИЕ, МЕСТО, АКТ № 12 ОТ 31.12.2024 Г. ОТ ИП -БЕЗВОЗМЕЗДНОЕ  ОКАЗАНИЕ  УСЛУГ</t>
  </si>
  <si>
    <t>НОВОГОДНИЕ  ДЕТСИКЕ  ПОДАРКИ , БЛАГОТВОРИТЕЛЬНОСТЬ  ОТ ИП ТОВ  НАКЛ № 3 ОТ 20.12.24 Г., № 6 ОТ 25.12.24 Г.</t>
  </si>
  <si>
    <t xml:space="preserve">155 ЧАСА </t>
  </si>
  <si>
    <t>6.3.</t>
  </si>
  <si>
    <t xml:space="preserve">95 КУБ. </t>
  </si>
  <si>
    <t xml:space="preserve">УАЗ С  ЕВРОКУБОМ ИЛОСОС (3 ДНЯ)-ВЕСНА  ОТКАЧКА ВОДЫ </t>
  </si>
  <si>
    <t xml:space="preserve">АКТ БЛАГОТОВРИТЕЛЬНОСТИ №  18 ОТ  30.09.2024 Г . ОТ ИП </t>
  </si>
  <si>
    <t xml:space="preserve">Дт. Задолженность  поставщиков (авансы  выданные) на  31.12.24 г- 7 779,46 руб.  руб. </t>
  </si>
  <si>
    <t xml:space="preserve">Дт. Задолженность  по членским  взносам на  31.12.24 г- 3 494 784,96 руб. </t>
  </si>
  <si>
    <t>Итого: коэффициент покрытия  долга  в денежном  выражении составляет 2 113 189,30 руб.</t>
  </si>
  <si>
    <t>ЕЖЕМЕСЯЧНАЯ  РАБОТА  С САЙТОМ  , ОТЧЕТЫ, АБАНЕТСКАЯ  ПЛАТА, ТЕХ. ОБСЛУЖ., АКТ благ-ти  №  12 ОТ 31.12.2024 Г  ОТ ИП</t>
  </si>
  <si>
    <t>РАВНЕНИЕ ЩЕБНЯ ФРОНТАЛЬНЫМ ПОГРУЗЧИКОМ (ЦЕНА 2500 РУБ. ЧАС)</t>
  </si>
  <si>
    <t>среднеспис -7 чел</t>
  </si>
  <si>
    <t>6.4.</t>
  </si>
  <si>
    <t xml:space="preserve">КОНЦЕНТРАТ МИНЕРАЛЬНОЙ  СОЛИ  </t>
  </si>
  <si>
    <t xml:space="preserve">В МАРТЕ  , ФЕВРАЛЕ  2024 Г. РАСБРАСЫВАЛИ НА  ДОРОГУ ЦЕНТРАЛЬНУЮ </t>
  </si>
  <si>
    <t>2 Т.</t>
  </si>
  <si>
    <t>6.5.</t>
  </si>
  <si>
    <t>ДОРОЖНЫЕ  РАБОТЫ С КОНЦЕНТРАТОМ  МИНЕРАЛЬНОЙ  СОЛИ</t>
  </si>
  <si>
    <t>РУБ .</t>
  </si>
  <si>
    <t>6.6.</t>
  </si>
  <si>
    <t xml:space="preserve">ДЕТСКИЙ  КОМПЛЕКС ГОРОДОК (ДЕТСКАЯ  ПЛОЩАДКА) </t>
  </si>
  <si>
    <t xml:space="preserve">1 ШТ. </t>
  </si>
  <si>
    <t>ДЕТСКИЙ  СПРОТИНЫЙ КОМПЛЕКС</t>
  </si>
  <si>
    <t>ДОКУМЕНТ БЛАГОТВОРИТЕЛЬНОСТИ, НАХОДИТЬСЯ  НА  СКЛАДЕ  В АНТИПИНО , ПЛАНИРУЕМ  УСТАНОВКИ ОРИЕНТИРОВОЧНО   ВЕСНА  25</t>
  </si>
  <si>
    <t xml:space="preserve">ПОДАРОК  ОТ АДМИНИСТРАЦИИ ГОРДА , НАХОДИТЬСЯ  НА  СКЛАДЕ  В  АНТИПИНО , ПЛАНИРУЕМ УСТАНОВИТЬ ВЕСНА  2025 Г. </t>
  </si>
  <si>
    <t xml:space="preserve">РАБОТАЛИ  3 ЧЕЛОВЕКА ПО  2 ЧАСА , РАСКИДЫВАЛИ ВРУЧНУЮ ЛОПАТАМИ 2 ЧАСА , АКТ  ВЫП РАБОТ  </t>
  </si>
  <si>
    <t>127  ШТ.</t>
  </si>
  <si>
    <t xml:space="preserve">ОТ  "23"  ЯНВАРЯ   2025 Г. </t>
  </si>
  <si>
    <t>(руб.)</t>
  </si>
  <si>
    <t>Добровольные  пожертвования</t>
  </si>
  <si>
    <t>ВСЕГО РАСХОДОВ  ЗА  12 МЕС. 2024 ГОДА  В ТОМ ЧИСЛЕ  НЕОПЛАЧЕННЫЕ   РАСХОДЫ  СОСТАВИЛИ  15 408 434,72  РУБ.  , В ТОМ ЧИСЛЕ ПЕРЕХОДЯЩИЕ  ПЛАТЕЖИ  ПО  АСФАЛЬТОБЕТОННОЙ  СМЕСИ, ЩЕБНЮ  - 2 200 000 РУБ. , ПРОЧЕЕ 5000 РУБ.  (пож. Охрана-4 кв. )</t>
  </si>
  <si>
    <t>(в.т.ч. остатки  по банку, п/отчет-815 624,88 руб.) без учета  ТМЦ, ОС, зем. Участков.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</si>
</sst>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2" borderId="0" xfId="0" applyFont="1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9" xfId="0" applyFont="1" applyBorder="1"/>
    <xf numFmtId="0" fontId="4" fillId="0" borderId="9" xfId="0" applyFont="1" applyBorder="1" applyAlignment="1"/>
    <xf numFmtId="2" fontId="4" fillId="0" borderId="0" xfId="0" applyNumberFormat="1" applyFont="1" applyBorder="1" applyAlignment="1"/>
    <xf numFmtId="0" fontId="4" fillId="0" borderId="0" xfId="0" applyFont="1" applyBorder="1" applyAlignment="1"/>
    <xf numFmtId="0" fontId="2" fillId="2" borderId="8" xfId="0" applyFont="1" applyFill="1" applyBorder="1" applyAlignment="1">
      <alignment horizontal="center"/>
    </xf>
    <xf numFmtId="0" fontId="2" fillId="4" borderId="0" xfId="0" applyFont="1" applyFill="1"/>
    <xf numFmtId="0" fontId="0" fillId="4" borderId="0" xfId="0" applyFill="1"/>
    <xf numFmtId="0" fontId="2" fillId="4" borderId="0" xfId="0" applyFont="1" applyFill="1" applyBorder="1" applyAlignment="1">
      <alignment horizontal="center"/>
    </xf>
    <xf numFmtId="0" fontId="0" fillId="4" borderId="0" xfId="0" applyFill="1" applyAlignment="1">
      <alignment horizontal="right"/>
    </xf>
    <xf numFmtId="0" fontId="2" fillId="4" borderId="0" xfId="0" applyFont="1" applyFill="1" applyBorder="1" applyAlignment="1"/>
    <xf numFmtId="0" fontId="7" fillId="0" borderId="4" xfId="0" applyFont="1" applyBorder="1" applyAlignment="1">
      <alignment horizontal="center"/>
    </xf>
    <xf numFmtId="0" fontId="8" fillId="0" borderId="3" xfId="0" applyFont="1" applyBorder="1"/>
    <xf numFmtId="0" fontId="8" fillId="0" borderId="1" xfId="0" applyFont="1" applyBorder="1"/>
    <xf numFmtId="0" fontId="10" fillId="3" borderId="6" xfId="0" applyFont="1" applyFill="1" applyBorder="1"/>
    <xf numFmtId="0" fontId="2" fillId="2" borderId="3" xfId="0" applyFont="1" applyFill="1" applyBorder="1" applyAlignment="1"/>
    <xf numFmtId="2" fontId="4" fillId="0" borderId="1" xfId="0" applyNumberFormat="1" applyFont="1" applyBorder="1" applyAlignment="1"/>
    <xf numFmtId="0" fontId="4" fillId="0" borderId="1" xfId="0" applyFont="1" applyBorder="1" applyAlignment="1"/>
    <xf numFmtId="0" fontId="4" fillId="0" borderId="12" xfId="0" applyFont="1" applyBorder="1" applyAlignment="1"/>
    <xf numFmtId="0" fontId="2" fillId="2" borderId="3" xfId="0" applyFont="1" applyFill="1" applyBorder="1" applyAlignment="1">
      <alignment horizontal="left"/>
    </xf>
    <xf numFmtId="0" fontId="4" fillId="0" borderId="1" xfId="0" applyFont="1" applyBorder="1"/>
    <xf numFmtId="0" fontId="4" fillId="0" borderId="12" xfId="0" applyFont="1" applyBorder="1"/>
    <xf numFmtId="0" fontId="2" fillId="4" borderId="3" xfId="0" applyFont="1" applyFill="1" applyBorder="1"/>
    <xf numFmtId="0" fontId="8" fillId="5" borderId="1" xfId="0" applyFont="1" applyFill="1" applyBorder="1"/>
    <xf numFmtId="0" fontId="6" fillId="5" borderId="1" xfId="0" applyFont="1" applyFill="1" applyBorder="1"/>
    <xf numFmtId="0" fontId="6" fillId="5" borderId="10" xfId="0" applyFont="1" applyFill="1" applyBorder="1"/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0" borderId="3" xfId="0" applyFont="1" applyBorder="1"/>
    <xf numFmtId="0" fontId="10" fillId="0" borderId="5" xfId="0" applyFont="1" applyBorder="1"/>
    <xf numFmtId="0" fontId="10" fillId="0" borderId="5" xfId="0" applyFont="1" applyBorder="1" applyAlignment="1">
      <alignment horizontal="center"/>
    </xf>
    <xf numFmtId="0" fontId="10" fillId="0" borderId="1" xfId="0" applyFont="1" applyBorder="1"/>
    <xf numFmtId="0" fontId="10" fillId="0" borderId="6" xfId="0" applyFont="1" applyBorder="1"/>
    <xf numFmtId="2" fontId="10" fillId="0" borderId="6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5" fillId="5" borderId="6" xfId="0" applyFont="1" applyFill="1" applyBorder="1"/>
    <xf numFmtId="0" fontId="10" fillId="5" borderId="6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2" fontId="10" fillId="3" borderId="6" xfId="0" applyNumberFormat="1" applyFont="1" applyFill="1" applyBorder="1" applyAlignment="1">
      <alignment horizontal="center"/>
    </xf>
    <xf numFmtId="2" fontId="10" fillId="5" borderId="6" xfId="0" applyNumberFormat="1" applyFont="1" applyFill="1" applyBorder="1" applyAlignment="1">
      <alignment horizontal="center"/>
    </xf>
    <xf numFmtId="2" fontId="5" fillId="5" borderId="6" xfId="0" applyNumberFormat="1" applyFont="1" applyFill="1" applyBorder="1" applyAlignment="1">
      <alignment horizontal="center"/>
    </xf>
    <xf numFmtId="0" fontId="10" fillId="4" borderId="6" xfId="0" applyFont="1" applyFill="1" applyBorder="1"/>
    <xf numFmtId="0" fontId="10" fillId="4" borderId="6" xfId="0" applyFont="1" applyFill="1" applyBorder="1" applyAlignment="1">
      <alignment horizontal="center"/>
    </xf>
    <xf numFmtId="2" fontId="5" fillId="4" borderId="6" xfId="0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0" fillId="0" borderId="10" xfId="0" applyFont="1" applyBorder="1"/>
    <xf numFmtId="0" fontId="5" fillId="5" borderId="11" xfId="0" applyFont="1" applyFill="1" applyBorder="1"/>
    <xf numFmtId="0" fontId="5" fillId="5" borderId="1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4" borderId="0" xfId="0" applyFont="1" applyFill="1" applyAlignment="1">
      <alignment horizontal="right"/>
    </xf>
    <xf numFmtId="0" fontId="12" fillId="0" borderId="0" xfId="0" applyFont="1" applyAlignment="1">
      <alignment horizontal="left"/>
    </xf>
    <xf numFmtId="0" fontId="11" fillId="6" borderId="0" xfId="0" applyFont="1" applyFill="1" applyAlignment="1">
      <alignment horizontal="left"/>
    </xf>
    <xf numFmtId="0" fontId="13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55"/>
  <sheetViews>
    <sheetView tabSelected="1" workbookViewId="0">
      <selection activeCell="F14" sqref="F14"/>
    </sheetView>
  </sheetViews>
  <sheetFormatPr defaultRowHeight="15"/>
  <cols>
    <col min="1" max="1" width="7" customWidth="1"/>
    <col min="2" max="2" width="65.42578125" customWidth="1"/>
    <col min="3" max="3" width="16.28515625" customWidth="1"/>
    <col min="4" max="4" width="28.28515625" customWidth="1"/>
    <col min="5" max="5" width="17.140625" customWidth="1"/>
    <col min="6" max="6" width="92.7109375" customWidth="1"/>
  </cols>
  <sheetData>
    <row r="2" spans="1:12">
      <c r="B2" s="58" t="s">
        <v>77</v>
      </c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15.75" thickBot="1">
      <c r="B3" s="4"/>
      <c r="C3" s="4"/>
      <c r="D3" s="5"/>
      <c r="E3" s="4"/>
      <c r="F3" s="4"/>
      <c r="G3" s="4"/>
      <c r="H3" s="4"/>
      <c r="I3" s="4"/>
      <c r="J3" s="4"/>
      <c r="K3" s="4"/>
      <c r="L3" s="4"/>
    </row>
    <row r="4" spans="1:12" ht="15.75">
      <c r="A4" s="28">
        <v>1</v>
      </c>
      <c r="B4" s="25" t="s">
        <v>82</v>
      </c>
      <c r="C4" s="21">
        <v>785793.65</v>
      </c>
      <c r="D4" s="16"/>
      <c r="E4" s="63" t="s">
        <v>80</v>
      </c>
      <c r="F4" s="63"/>
      <c r="G4" s="4"/>
      <c r="H4" s="4"/>
      <c r="I4" s="4"/>
      <c r="J4" s="4"/>
      <c r="K4" s="4"/>
      <c r="L4" s="4"/>
    </row>
    <row r="5" spans="1:12" ht="15.75">
      <c r="A5" s="26">
        <v>2</v>
      </c>
      <c r="B5" s="26" t="s">
        <v>75</v>
      </c>
      <c r="C5" s="22">
        <v>13501599.9</v>
      </c>
      <c r="D5" s="9"/>
      <c r="E5" s="63" t="s">
        <v>116</v>
      </c>
      <c r="F5" s="63"/>
    </row>
    <row r="6" spans="1:12" ht="15.75">
      <c r="A6" s="26">
        <v>3</v>
      </c>
      <c r="B6" s="26" t="s">
        <v>74</v>
      </c>
      <c r="C6" s="23">
        <v>515126.64</v>
      </c>
      <c r="D6" s="10"/>
      <c r="E6" s="63" t="s">
        <v>115</v>
      </c>
      <c r="F6" s="63"/>
    </row>
    <row r="7" spans="1:12" ht="16.5" thickBot="1">
      <c r="A7" s="27">
        <v>4</v>
      </c>
      <c r="B7" s="27" t="s">
        <v>83</v>
      </c>
      <c r="C7" s="24">
        <v>29831.23</v>
      </c>
      <c r="D7" s="10"/>
      <c r="E7" s="64" t="s">
        <v>117</v>
      </c>
      <c r="F7" s="64"/>
    </row>
    <row r="8" spans="1:12" ht="18.75">
      <c r="A8" s="7"/>
      <c r="B8" s="7"/>
      <c r="C8" s="8"/>
      <c r="D8" s="10"/>
      <c r="E8" s="65" t="s">
        <v>140</v>
      </c>
      <c r="F8" s="65"/>
    </row>
    <row r="9" spans="1:12" ht="15.75" thickBot="1">
      <c r="D9" s="2" t="s">
        <v>137</v>
      </c>
    </row>
    <row r="10" spans="1:12" s="2" customFormat="1" ht="15.75" thickBot="1">
      <c r="A10" s="32" t="s">
        <v>0</v>
      </c>
      <c r="B10" s="33" t="s">
        <v>78</v>
      </c>
      <c r="C10" s="34" t="s">
        <v>1</v>
      </c>
      <c r="D10" s="35" t="s">
        <v>138</v>
      </c>
      <c r="E10" s="33" t="s">
        <v>51</v>
      </c>
      <c r="F10" s="17" t="s">
        <v>2</v>
      </c>
    </row>
    <row r="11" spans="1:12">
      <c r="A11" s="36" t="s">
        <v>3</v>
      </c>
      <c r="B11" s="37" t="s">
        <v>4</v>
      </c>
      <c r="C11" s="38">
        <v>1624513.23</v>
      </c>
      <c r="D11" s="38"/>
      <c r="E11" s="38" t="s">
        <v>120</v>
      </c>
      <c r="F11" s="18" t="s">
        <v>69</v>
      </c>
    </row>
    <row r="12" spans="1:12">
      <c r="A12" s="39" t="s">
        <v>5</v>
      </c>
      <c r="B12" s="40" t="s">
        <v>6</v>
      </c>
      <c r="C12" s="41">
        <v>2544420.5</v>
      </c>
      <c r="D12" s="41"/>
      <c r="E12" s="42"/>
      <c r="F12" s="19" t="s">
        <v>52</v>
      </c>
    </row>
    <row r="13" spans="1:12">
      <c r="A13" s="39" t="s">
        <v>7</v>
      </c>
      <c r="B13" s="40" t="s">
        <v>8</v>
      </c>
      <c r="C13" s="42">
        <v>265000</v>
      </c>
      <c r="D13" s="42"/>
      <c r="E13" s="42"/>
      <c r="F13" s="19" t="s">
        <v>53</v>
      </c>
    </row>
    <row r="14" spans="1:12">
      <c r="A14" s="39" t="s">
        <v>9</v>
      </c>
      <c r="B14" s="40" t="s">
        <v>55</v>
      </c>
      <c r="C14" s="42">
        <v>203611.47</v>
      </c>
      <c r="D14" s="42"/>
      <c r="E14" s="42"/>
      <c r="F14" s="19" t="s">
        <v>54</v>
      </c>
    </row>
    <row r="15" spans="1:12">
      <c r="A15" s="39" t="s">
        <v>10</v>
      </c>
      <c r="B15" s="40" t="s">
        <v>47</v>
      </c>
      <c r="C15" s="42">
        <v>61000</v>
      </c>
      <c r="D15" s="42"/>
      <c r="E15" s="42"/>
      <c r="F15" s="19" t="s">
        <v>99</v>
      </c>
    </row>
    <row r="16" spans="1:12">
      <c r="A16" s="39" t="s">
        <v>93</v>
      </c>
      <c r="B16" s="43" t="s">
        <v>95</v>
      </c>
      <c r="C16" s="44"/>
      <c r="D16" s="45">
        <v>80000</v>
      </c>
      <c r="E16" s="45" t="s">
        <v>96</v>
      </c>
      <c r="F16" s="30" t="s">
        <v>118</v>
      </c>
    </row>
    <row r="17" spans="1:6">
      <c r="A17" s="39" t="s">
        <v>11</v>
      </c>
      <c r="B17" s="20" t="s">
        <v>12</v>
      </c>
      <c r="C17" s="46">
        <v>1643086</v>
      </c>
      <c r="D17" s="46"/>
      <c r="E17" s="46" t="s">
        <v>56</v>
      </c>
      <c r="F17" s="19" t="s">
        <v>73</v>
      </c>
    </row>
    <row r="18" spans="1:6">
      <c r="A18" s="39" t="s">
        <v>87</v>
      </c>
      <c r="B18" s="43" t="s">
        <v>119</v>
      </c>
      <c r="C18" s="44"/>
      <c r="D18" s="45">
        <v>387500</v>
      </c>
      <c r="E18" s="45" t="s">
        <v>110</v>
      </c>
      <c r="F18" s="30" t="s">
        <v>114</v>
      </c>
    </row>
    <row r="19" spans="1:6">
      <c r="A19" s="39" t="s">
        <v>88</v>
      </c>
      <c r="B19" s="43" t="s">
        <v>113</v>
      </c>
      <c r="C19" s="44"/>
      <c r="D19" s="45">
        <v>24700</v>
      </c>
      <c r="E19" s="45" t="s">
        <v>112</v>
      </c>
      <c r="F19" s="30" t="s">
        <v>114</v>
      </c>
    </row>
    <row r="20" spans="1:6">
      <c r="A20" s="39" t="s">
        <v>111</v>
      </c>
      <c r="B20" s="43" t="s">
        <v>91</v>
      </c>
      <c r="C20" s="44"/>
      <c r="D20" s="45">
        <v>335000</v>
      </c>
      <c r="E20" s="45" t="s">
        <v>89</v>
      </c>
      <c r="F20" s="29"/>
    </row>
    <row r="21" spans="1:6">
      <c r="A21" s="39" t="s">
        <v>121</v>
      </c>
      <c r="B21" s="43" t="s">
        <v>122</v>
      </c>
      <c r="C21" s="44"/>
      <c r="D21" s="45">
        <v>3600</v>
      </c>
      <c r="E21" s="45" t="s">
        <v>124</v>
      </c>
      <c r="F21" s="30" t="s">
        <v>123</v>
      </c>
    </row>
    <row r="22" spans="1:6">
      <c r="A22" s="39" t="s">
        <v>125</v>
      </c>
      <c r="B22" s="43" t="s">
        <v>126</v>
      </c>
      <c r="C22" s="44"/>
      <c r="D22" s="45">
        <v>16800</v>
      </c>
      <c r="E22" s="45" t="s">
        <v>127</v>
      </c>
      <c r="F22" s="30" t="s">
        <v>134</v>
      </c>
    </row>
    <row r="23" spans="1:6">
      <c r="A23" s="39" t="s">
        <v>128</v>
      </c>
      <c r="B23" s="43" t="s">
        <v>129</v>
      </c>
      <c r="C23" s="44"/>
      <c r="D23" s="45">
        <v>0</v>
      </c>
      <c r="E23" s="45" t="s">
        <v>130</v>
      </c>
      <c r="F23" s="30" t="s">
        <v>133</v>
      </c>
    </row>
    <row r="24" spans="1:6">
      <c r="A24" s="39" t="s">
        <v>128</v>
      </c>
      <c r="B24" s="43" t="s">
        <v>131</v>
      </c>
      <c r="C24" s="44"/>
      <c r="D24" s="45">
        <v>187000</v>
      </c>
      <c r="E24" s="45" t="s">
        <v>130</v>
      </c>
      <c r="F24" s="30" t="s">
        <v>132</v>
      </c>
    </row>
    <row r="25" spans="1:6" ht="14.25" customHeight="1">
      <c r="A25" s="39" t="s">
        <v>13</v>
      </c>
      <c r="B25" s="20" t="s">
        <v>105</v>
      </c>
      <c r="C25" s="47">
        <v>1280100</v>
      </c>
      <c r="D25" s="46"/>
      <c r="E25" s="47" t="s">
        <v>104</v>
      </c>
      <c r="F25" s="19" t="s">
        <v>106</v>
      </c>
    </row>
    <row r="26" spans="1:6">
      <c r="A26" s="39" t="s">
        <v>14</v>
      </c>
      <c r="B26" s="20" t="s">
        <v>84</v>
      </c>
      <c r="C26" s="48">
        <v>2775574.1</v>
      </c>
      <c r="D26" s="48"/>
      <c r="E26" s="47" t="s">
        <v>79</v>
      </c>
      <c r="F26" s="19" t="s">
        <v>72</v>
      </c>
    </row>
    <row r="27" spans="1:6">
      <c r="A27" s="39" t="s">
        <v>85</v>
      </c>
      <c r="B27" s="43" t="s">
        <v>90</v>
      </c>
      <c r="C27" s="49"/>
      <c r="D27" s="50">
        <v>3015000</v>
      </c>
      <c r="E27" s="45" t="s">
        <v>86</v>
      </c>
      <c r="F27" s="30" t="s">
        <v>107</v>
      </c>
    </row>
    <row r="28" spans="1:6">
      <c r="A28" s="39" t="s">
        <v>15</v>
      </c>
      <c r="B28" s="40" t="s">
        <v>16</v>
      </c>
      <c r="C28" s="42">
        <v>833700</v>
      </c>
      <c r="D28" s="42"/>
      <c r="E28" s="42" t="s">
        <v>56</v>
      </c>
      <c r="F28" s="19" t="s">
        <v>76</v>
      </c>
    </row>
    <row r="29" spans="1:6">
      <c r="A29" s="39" t="s">
        <v>32</v>
      </c>
      <c r="B29" s="40" t="s">
        <v>17</v>
      </c>
      <c r="C29" s="41">
        <v>259582.6</v>
      </c>
      <c r="D29" s="41"/>
      <c r="E29" s="42"/>
      <c r="F29" s="19" t="s">
        <v>101</v>
      </c>
    </row>
    <row r="30" spans="1:6">
      <c r="A30" s="39" t="s">
        <v>33</v>
      </c>
      <c r="B30" s="40" t="s">
        <v>49</v>
      </c>
      <c r="C30" s="42">
        <v>98853</v>
      </c>
      <c r="D30" s="42"/>
      <c r="E30" s="42"/>
      <c r="F30" s="19" t="s">
        <v>68</v>
      </c>
    </row>
    <row r="31" spans="1:6">
      <c r="A31" s="39" t="s">
        <v>34</v>
      </c>
      <c r="B31" s="51" t="s">
        <v>50</v>
      </c>
      <c r="C31" s="52">
        <v>809790.02</v>
      </c>
      <c r="D31" s="52"/>
      <c r="E31" s="42"/>
      <c r="F31" s="19" t="s">
        <v>65</v>
      </c>
    </row>
    <row r="32" spans="1:6">
      <c r="A32" s="39" t="s">
        <v>35</v>
      </c>
      <c r="B32" s="40" t="s">
        <v>18</v>
      </c>
      <c r="C32" s="42">
        <v>231413.58</v>
      </c>
      <c r="D32" s="42"/>
      <c r="E32" s="42"/>
      <c r="F32" s="19" t="s">
        <v>57</v>
      </c>
    </row>
    <row r="33" spans="1:6">
      <c r="A33" s="39" t="s">
        <v>36</v>
      </c>
      <c r="B33" s="40" t="s">
        <v>20</v>
      </c>
      <c r="C33" s="42">
        <v>38993.82</v>
      </c>
      <c r="D33" s="42"/>
      <c r="E33" s="42"/>
      <c r="F33" s="19" t="s">
        <v>58</v>
      </c>
    </row>
    <row r="34" spans="1:6">
      <c r="A34" s="39" t="s">
        <v>37</v>
      </c>
      <c r="B34" s="51" t="s">
        <v>19</v>
      </c>
      <c r="C34" s="53">
        <v>254111.09</v>
      </c>
      <c r="D34" s="53"/>
      <c r="E34" s="52" t="s">
        <v>60</v>
      </c>
      <c r="F34" s="19" t="s">
        <v>67</v>
      </c>
    </row>
    <row r="35" spans="1:6">
      <c r="A35" s="39" t="s">
        <v>38</v>
      </c>
      <c r="B35" s="40" t="s">
        <v>21</v>
      </c>
      <c r="C35" s="42">
        <v>61327.72</v>
      </c>
      <c r="D35" s="42"/>
      <c r="E35" s="42" t="s">
        <v>60</v>
      </c>
      <c r="F35" s="19" t="s">
        <v>59</v>
      </c>
    </row>
    <row r="36" spans="1:6">
      <c r="A36" s="39" t="s">
        <v>39</v>
      </c>
      <c r="B36" s="40" t="s">
        <v>22</v>
      </c>
      <c r="C36" s="42">
        <v>21550</v>
      </c>
      <c r="D36" s="42"/>
      <c r="E36" s="42"/>
      <c r="F36" s="19" t="s">
        <v>61</v>
      </c>
    </row>
    <row r="37" spans="1:6">
      <c r="A37" s="39" t="s">
        <v>40</v>
      </c>
      <c r="B37" s="40" t="s">
        <v>23</v>
      </c>
      <c r="C37" s="42">
        <v>16688</v>
      </c>
      <c r="D37" s="42"/>
      <c r="E37" s="42"/>
      <c r="F37" s="19" t="s">
        <v>62</v>
      </c>
    </row>
    <row r="38" spans="1:6">
      <c r="A38" s="39" t="s">
        <v>102</v>
      </c>
      <c r="B38" s="43" t="s">
        <v>94</v>
      </c>
      <c r="C38" s="44"/>
      <c r="D38" s="45">
        <v>23150</v>
      </c>
      <c r="E38" s="45" t="s">
        <v>100</v>
      </c>
      <c r="F38" s="30" t="s">
        <v>108</v>
      </c>
    </row>
    <row r="39" spans="1:6">
      <c r="A39" s="39" t="s">
        <v>41</v>
      </c>
      <c r="B39" s="40" t="s">
        <v>24</v>
      </c>
      <c r="C39" s="54">
        <v>38714</v>
      </c>
      <c r="D39" s="54"/>
      <c r="E39" s="42"/>
      <c r="F39" s="19" t="s">
        <v>63</v>
      </c>
    </row>
    <row r="40" spans="1:6">
      <c r="A40" s="39" t="s">
        <v>42</v>
      </c>
      <c r="B40" s="40" t="s">
        <v>25</v>
      </c>
      <c r="C40" s="42">
        <v>4923.5600000000004</v>
      </c>
      <c r="D40" s="42"/>
      <c r="E40" s="42"/>
      <c r="F40" s="19" t="s">
        <v>64</v>
      </c>
    </row>
    <row r="41" spans="1:6">
      <c r="A41" s="39" t="s">
        <v>43</v>
      </c>
      <c r="B41" s="40" t="s">
        <v>26</v>
      </c>
      <c r="C41" s="41">
        <v>31822.5</v>
      </c>
      <c r="D41" s="41"/>
      <c r="E41" s="42"/>
      <c r="F41" s="19" t="s">
        <v>27</v>
      </c>
    </row>
    <row r="42" spans="1:6">
      <c r="A42" s="39" t="s">
        <v>44</v>
      </c>
      <c r="B42" s="40" t="s">
        <v>28</v>
      </c>
      <c r="C42" s="42">
        <v>90611.76</v>
      </c>
      <c r="D42" s="42"/>
      <c r="E42" s="42"/>
      <c r="F42" s="19" t="s">
        <v>70</v>
      </c>
    </row>
    <row r="43" spans="1:6">
      <c r="A43" s="39" t="s">
        <v>45</v>
      </c>
      <c r="B43" s="40" t="s">
        <v>30</v>
      </c>
      <c r="C43" s="41">
        <v>5359.8</v>
      </c>
      <c r="D43" s="41"/>
      <c r="E43" s="42"/>
      <c r="F43" s="19" t="s">
        <v>31</v>
      </c>
    </row>
    <row r="44" spans="1:6">
      <c r="A44" s="39" t="s">
        <v>46</v>
      </c>
      <c r="B44" s="40" t="s">
        <v>71</v>
      </c>
      <c r="C44" s="54">
        <v>8587.9699999999993</v>
      </c>
      <c r="D44" s="54"/>
      <c r="E44" s="42"/>
      <c r="F44" s="19" t="s">
        <v>81</v>
      </c>
    </row>
    <row r="45" spans="1:6" ht="15.75" thickBot="1">
      <c r="A45" s="55" t="s">
        <v>103</v>
      </c>
      <c r="B45" s="56" t="s">
        <v>92</v>
      </c>
      <c r="C45" s="57"/>
      <c r="D45" s="57">
        <v>72891.710000000006</v>
      </c>
      <c r="E45" s="57" t="s">
        <v>135</v>
      </c>
      <c r="F45" s="31" t="s">
        <v>109</v>
      </c>
    </row>
    <row r="46" spans="1:6" ht="15.75" thickBot="1">
      <c r="A46" s="1" t="s">
        <v>29</v>
      </c>
      <c r="C46" s="11">
        <f>SUM(C11:C45)</f>
        <v>13203334.720000003</v>
      </c>
      <c r="D46" s="11">
        <f>SUM(D11:D45)</f>
        <v>4145641.71</v>
      </c>
      <c r="E46" s="12"/>
    </row>
    <row r="47" spans="1:6" s="13" customFormat="1">
      <c r="A47" s="12"/>
      <c r="B47" s="15" t="s">
        <v>98</v>
      </c>
      <c r="C47" s="14">
        <v>2205000</v>
      </c>
      <c r="D47" s="14"/>
      <c r="E47" s="12"/>
    </row>
    <row r="48" spans="1:6" s="13" customFormat="1">
      <c r="A48" s="62" t="s">
        <v>97</v>
      </c>
      <c r="B48" s="62"/>
      <c r="C48" s="14">
        <f>SUM(C46+C47)</f>
        <v>15408334.720000003</v>
      </c>
      <c r="D48" s="14"/>
      <c r="E48" s="12"/>
    </row>
    <row r="49" spans="1:6" s="13" customFormat="1"/>
    <row r="50" spans="1:6">
      <c r="A50" s="59" t="s">
        <v>139</v>
      </c>
      <c r="B50" s="59"/>
      <c r="C50" s="59"/>
      <c r="D50" s="59"/>
      <c r="E50" s="59"/>
      <c r="F50" s="59"/>
    </row>
    <row r="52" spans="1:6">
      <c r="A52" s="60" t="s">
        <v>48</v>
      </c>
      <c r="B52" s="60"/>
      <c r="C52" s="60"/>
      <c r="D52" s="6"/>
      <c r="E52" s="3"/>
    </row>
    <row r="53" spans="1:6">
      <c r="B53" t="s">
        <v>136</v>
      </c>
    </row>
    <row r="55" spans="1:6">
      <c r="A55" s="61" t="s">
        <v>66</v>
      </c>
      <c r="B55" s="61"/>
      <c r="C55" s="61"/>
      <c r="D55" s="61"/>
      <c r="E55" s="61"/>
      <c r="F55" s="61"/>
    </row>
  </sheetData>
  <mergeCells count="10">
    <mergeCell ref="B2:L2"/>
    <mergeCell ref="A50:F50"/>
    <mergeCell ref="A52:C52"/>
    <mergeCell ref="A55:F55"/>
    <mergeCell ref="A48:B48"/>
    <mergeCell ref="E4:F4"/>
    <mergeCell ref="E5:F5"/>
    <mergeCell ref="E6:F6"/>
    <mergeCell ref="E7:F7"/>
    <mergeCell ref="E8:F8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2025-01-28T16:34:04Z</dcterms:modified>
</cp:coreProperties>
</file>