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/>
  <c r="C67"/>
  <c r="E67"/>
</calcChain>
</file>

<file path=xl/sharedStrings.xml><?xml version="1.0" encoding="utf-8"?>
<sst xmlns="http://schemas.openxmlformats.org/spreadsheetml/2006/main" count="69" uniqueCount="62">
  <si>
    <t>№ п/п</t>
  </si>
  <si>
    <t>сумма руб/мес</t>
  </si>
  <si>
    <t>итого в год</t>
  </si>
  <si>
    <t xml:space="preserve">примечание </t>
  </si>
  <si>
    <t>финансово-экономическое обоснование  размера взносов</t>
  </si>
  <si>
    <t>председатель</t>
  </si>
  <si>
    <t>бухгалтер</t>
  </si>
  <si>
    <t>специалист по взысканию долгов</t>
  </si>
  <si>
    <t>13-подоход., 2,9-соцстрах.</t>
  </si>
  <si>
    <t>услуги за оплату через банкомат- 0,15% от вносимой сумы</t>
  </si>
  <si>
    <t xml:space="preserve">0,5% за перевод з/платы, </t>
  </si>
  <si>
    <t>членские книжки</t>
  </si>
  <si>
    <t>бумага</t>
  </si>
  <si>
    <t>заправка картриджей 4 раза в год на три принтера</t>
  </si>
  <si>
    <t>видеонаблюдение, опс, сайт</t>
  </si>
  <si>
    <t>мешки  мусора, мебель в сторожку, полки в склад</t>
  </si>
  <si>
    <t>скос травы с расходным мат.(масло, леска)</t>
  </si>
  <si>
    <t>дополнительная емкость за остановкой на ул.Центральная</t>
  </si>
  <si>
    <t>резерв денежных средств</t>
  </si>
  <si>
    <t>Итог</t>
  </si>
  <si>
    <t>разово</t>
  </si>
  <si>
    <t>раз в год</t>
  </si>
  <si>
    <r>
      <t xml:space="preserve">обслуживание имущества: </t>
    </r>
    <r>
      <rPr>
        <sz val="11"/>
        <color theme="1"/>
        <rFont val="Calibri"/>
        <family val="2"/>
        <charset val="204"/>
        <scheme val="minor"/>
      </rPr>
      <t>земельный налог</t>
    </r>
  </si>
  <si>
    <r>
      <t xml:space="preserve">канцелярия: </t>
    </r>
    <r>
      <rPr>
        <sz val="11"/>
        <color theme="1"/>
        <rFont val="Calibri"/>
        <family val="2"/>
        <charset val="204"/>
        <scheme val="minor"/>
      </rPr>
      <t>програма "офис"-3000руб</t>
    </r>
    <r>
      <rPr>
        <b/>
        <sz val="11"/>
        <color theme="1"/>
        <rFont val="Calibri"/>
        <family val="2"/>
        <charset val="204"/>
        <scheme val="minor"/>
      </rPr>
      <t>.</t>
    </r>
  </si>
  <si>
    <r>
      <t>услуги банка:</t>
    </r>
    <r>
      <rPr>
        <sz val="11"/>
        <color theme="1"/>
        <rFont val="Calibri"/>
        <family val="2"/>
        <charset val="204"/>
        <scheme val="minor"/>
      </rPr>
      <t>содержание счета</t>
    </r>
  </si>
  <si>
    <r>
      <t xml:space="preserve">налоги: 43,6%, </t>
    </r>
    <r>
      <rPr>
        <sz val="11"/>
        <color theme="1"/>
        <rFont val="Calibri"/>
        <family val="2"/>
        <charset val="204"/>
        <scheme val="minor"/>
      </rPr>
      <t>в т.ч.: 0,6-от несч.случаев, 22-пенсион, 5,1-ПФМС</t>
    </r>
    <r>
      <rPr>
        <b/>
        <sz val="11"/>
        <color theme="1"/>
        <rFont val="Calibri"/>
        <family val="2"/>
        <charset val="204"/>
        <scheme val="minor"/>
      </rPr>
      <t xml:space="preserve">,  </t>
    </r>
  </si>
  <si>
    <t>оформление дорог в собственность (10,3,5очереди по 20тыс.руб)</t>
  </si>
  <si>
    <t>уборка снега (30000*2раза/мес*5мес-ноябрь-март)</t>
  </si>
  <si>
    <r>
      <t xml:space="preserve">связь: </t>
    </r>
    <r>
      <rPr>
        <sz val="11"/>
        <color theme="1"/>
        <rFont val="Calibri"/>
        <family val="2"/>
        <charset val="204"/>
        <scheme val="minor"/>
      </rPr>
      <t>3 телефона*1250руб + интернет</t>
    </r>
  </si>
  <si>
    <t>потери в сетях</t>
  </si>
  <si>
    <r>
      <t xml:space="preserve">противопожарные мероприятия: </t>
    </r>
    <r>
      <rPr>
        <sz val="11"/>
        <color theme="1"/>
        <rFont val="Calibri"/>
        <family val="2"/>
        <charset val="204"/>
        <scheme val="minor"/>
      </rPr>
      <t>курсы по ТБ,СОУТ, пож.безоп.,</t>
    </r>
  </si>
  <si>
    <r>
      <t xml:space="preserve">электроснабжение: </t>
    </r>
    <r>
      <rPr>
        <sz val="11"/>
        <color theme="1"/>
        <rFont val="Calibri"/>
        <family val="2"/>
        <charset val="204"/>
        <scheme val="minor"/>
      </rPr>
      <t>оплата за правление, за уличное освещение,</t>
    </r>
  </si>
  <si>
    <r>
      <t xml:space="preserve">проведение общего собрания: </t>
    </r>
    <r>
      <rPr>
        <sz val="11"/>
        <color theme="1"/>
        <rFont val="Calibri"/>
        <family val="2"/>
        <charset val="204"/>
        <scheme val="minor"/>
      </rPr>
      <t>аренда зала</t>
    </r>
  </si>
  <si>
    <t xml:space="preserve">разное: </t>
  </si>
  <si>
    <t>лицензия за налоговые отчеты через интернет</t>
  </si>
  <si>
    <r>
      <t xml:space="preserve">хозяйственные нужд: </t>
    </r>
    <r>
      <rPr>
        <sz val="11"/>
        <color theme="1"/>
        <rFont val="Calibri"/>
        <family val="2"/>
        <charset val="204"/>
        <scheme val="minor"/>
      </rPr>
      <t>перчатки, сигнал.лента, лопата, 2ведра,</t>
    </r>
  </si>
  <si>
    <t>возврат займа</t>
  </si>
  <si>
    <t>раз/год</t>
  </si>
  <si>
    <t>?????????????</t>
  </si>
  <si>
    <t>расчет взноса</t>
  </si>
  <si>
    <t>организация работы правления,выплаты на руки</t>
  </si>
  <si>
    <t>диспетчер 2чел по 20000руб</t>
  </si>
  <si>
    <t>рабочие 2 чел по 17000руб</t>
  </si>
  <si>
    <t>з/п технички с налогом 5000руб+налог</t>
  </si>
  <si>
    <t>судебные расходы: суд общей юрисдикции 1раз-40000руб</t>
  </si>
  <si>
    <t>ремонт  Сиреневого бульвара под асфальт</t>
  </si>
  <si>
    <t xml:space="preserve">благоустройство: </t>
  </si>
  <si>
    <t xml:space="preserve">ремонт улицы ягодная(перекресток Виноградная до ул.Р.Франка, </t>
  </si>
  <si>
    <t>чистка водоема ( выранивание дна, стенок)</t>
  </si>
  <si>
    <t>если по инд.договорам, то собственники всего заплатят 1200000</t>
  </si>
  <si>
    <t>мусор: (если без инд.договоров)</t>
  </si>
  <si>
    <t xml:space="preserve">водоотведение: </t>
  </si>
  <si>
    <t>по улицам 5, 2 оч, ул.Ягодной +вывоз грунта машиной</t>
  </si>
  <si>
    <t>оканавливание, восстановление канав: 2800р/ч на 20дн</t>
  </si>
  <si>
    <t>уличное освещение в 10оч</t>
  </si>
  <si>
    <t>подготовка раздаточного материала для ознакомления в правлении</t>
  </si>
  <si>
    <t>на 2023год          текущие расходы</t>
  </si>
  <si>
    <t>юрид.расходы (госпош., почтовые и т.п.)</t>
  </si>
  <si>
    <t>компенсация за использование личного транспорта и ГСМ (3+3)</t>
  </si>
  <si>
    <t>дорожные знаки (100шт*7500руб комплект без установки)</t>
  </si>
  <si>
    <t>1072уч с S=1285900кв.м. 16084888=12,087руб/кв.м/год</t>
  </si>
  <si>
    <r>
      <t xml:space="preserve">сотка=100кв.м. </t>
    </r>
    <r>
      <rPr>
        <b/>
        <i/>
        <sz val="11"/>
        <color theme="1"/>
        <rFont val="Calibri"/>
        <family val="2"/>
        <charset val="204"/>
        <scheme val="minor"/>
      </rPr>
      <t>10соток=12087руб/год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</si>
</sst>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67" totalsRowCount="1">
  <autoFilter ref="A1:E66"/>
  <tableColumns count="5">
    <tableColumn id="1" name="№ п/п" totalsRowLabel="Итог"/>
    <tableColumn id="2" name="финансово-экономическое обоснование  размера взносов"/>
    <tableColumn id="3" name="сумма руб/мес" totalsRowFunction="sum"/>
    <tableColumn id="4" name="итого в год" totalsRowFunction="sum"/>
    <tableColumn id="5" name="примечание " totalsRowFunction="count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tabSelected="1" topLeftCell="A40" workbookViewId="0">
      <selection activeCell="F55" sqref="F55"/>
    </sheetView>
  </sheetViews>
  <sheetFormatPr defaultRowHeight="15"/>
  <cols>
    <col min="1" max="1" width="11.85546875" customWidth="1"/>
    <col min="2" max="2" width="60.7109375" customWidth="1"/>
    <col min="3" max="5" width="15.7109375" customWidth="1"/>
  </cols>
  <sheetData>
    <row r="1" spans="1:5">
      <c r="A1" t="s">
        <v>0</v>
      </c>
      <c r="B1" t="s">
        <v>4</v>
      </c>
      <c r="C1" t="s">
        <v>1</v>
      </c>
      <c r="D1" t="s">
        <v>2</v>
      </c>
      <c r="E1" t="s">
        <v>3</v>
      </c>
    </row>
    <row r="2" spans="1:5">
      <c r="A2" s="2" t="s">
        <v>0</v>
      </c>
      <c r="B2" s="3" t="s">
        <v>56</v>
      </c>
      <c r="C2" s="2" t="s">
        <v>1</v>
      </c>
      <c r="D2" s="2" t="s">
        <v>2</v>
      </c>
      <c r="E2" s="2" t="s">
        <v>3</v>
      </c>
    </row>
    <row r="3" spans="1:5" ht="15" customHeight="1">
      <c r="A3" s="3">
        <v>1</v>
      </c>
      <c r="B3" s="5" t="s">
        <v>40</v>
      </c>
      <c r="C3" s="1"/>
      <c r="D3" s="1"/>
      <c r="E3" s="1"/>
    </row>
    <row r="4" spans="1:5" ht="15" customHeight="1">
      <c r="A4" s="4"/>
      <c r="B4" s="1" t="s">
        <v>5</v>
      </c>
      <c r="C4" s="6">
        <v>30000</v>
      </c>
      <c r="D4" s="6"/>
      <c r="E4" s="1"/>
    </row>
    <row r="5" spans="1:5" ht="15" customHeight="1">
      <c r="A5" s="4"/>
      <c r="B5" s="1" t="s">
        <v>6</v>
      </c>
      <c r="C5" s="6">
        <v>20000</v>
      </c>
      <c r="D5" s="6"/>
      <c r="E5" s="1"/>
    </row>
    <row r="6" spans="1:5" ht="15" customHeight="1">
      <c r="A6" s="4"/>
      <c r="B6" s="1" t="s">
        <v>7</v>
      </c>
      <c r="C6" s="6">
        <v>30000</v>
      </c>
      <c r="D6" s="6"/>
      <c r="E6" s="1"/>
    </row>
    <row r="7" spans="1:5" ht="15" customHeight="1">
      <c r="A7" s="4"/>
      <c r="B7" s="1" t="s">
        <v>41</v>
      </c>
      <c r="C7" s="6">
        <v>40000</v>
      </c>
      <c r="D7" s="6"/>
      <c r="E7" s="1"/>
    </row>
    <row r="8" spans="1:5" ht="15" customHeight="1">
      <c r="A8" s="4"/>
      <c r="B8" s="1" t="s">
        <v>42</v>
      </c>
      <c r="C8" s="6">
        <v>34000</v>
      </c>
      <c r="D8" s="6"/>
      <c r="E8" s="1"/>
    </row>
    <row r="9" spans="1:5" ht="15" customHeight="1">
      <c r="A9" s="4"/>
      <c r="B9" s="1"/>
      <c r="C9" s="6"/>
      <c r="D9" s="6"/>
      <c r="E9" s="1"/>
    </row>
    <row r="10" spans="1:5" ht="15" customHeight="1">
      <c r="A10" s="3">
        <v>2</v>
      </c>
      <c r="B10" s="5" t="s">
        <v>25</v>
      </c>
      <c r="C10" s="6">
        <v>67144</v>
      </c>
      <c r="D10" s="6"/>
      <c r="E10" s="1"/>
    </row>
    <row r="11" spans="1:5" ht="15" customHeight="1">
      <c r="A11" s="4"/>
      <c r="B11" s="1" t="s">
        <v>8</v>
      </c>
      <c r="C11" s="6"/>
      <c r="D11" s="6"/>
      <c r="E11" s="1"/>
    </row>
    <row r="12" spans="1:5" ht="15" customHeight="1">
      <c r="A12" s="4"/>
      <c r="B12" s="1"/>
      <c r="C12" s="1"/>
      <c r="D12" s="1">
        <v>2653728</v>
      </c>
      <c r="E12" s="1"/>
    </row>
    <row r="13" spans="1:5" ht="15" customHeight="1">
      <c r="A13" s="3">
        <v>3</v>
      </c>
      <c r="B13" s="5" t="s">
        <v>24</v>
      </c>
      <c r="C13" s="1"/>
      <c r="D13" s="1">
        <v>80000</v>
      </c>
      <c r="E13" s="1"/>
    </row>
    <row r="14" spans="1:5" ht="15" customHeight="1">
      <c r="A14" s="4"/>
      <c r="B14" s="1" t="s">
        <v>10</v>
      </c>
      <c r="C14" s="1"/>
      <c r="D14" s="1"/>
      <c r="E14" s="1"/>
    </row>
    <row r="15" spans="1:5" ht="15" customHeight="1">
      <c r="A15" s="4"/>
      <c r="B15" s="1" t="s">
        <v>34</v>
      </c>
      <c r="C15" s="1"/>
      <c r="D15" s="1"/>
      <c r="E15" s="1"/>
    </row>
    <row r="16" spans="1:5" ht="15" customHeight="1">
      <c r="A16" s="4"/>
      <c r="B16" s="1" t="s">
        <v>9</v>
      </c>
      <c r="C16" s="1"/>
      <c r="D16" s="1"/>
      <c r="E16" s="1"/>
    </row>
    <row r="17" spans="1:5" ht="15" customHeight="1">
      <c r="A17" s="4"/>
      <c r="B17" s="1"/>
      <c r="C17" s="1"/>
      <c r="D17" s="1"/>
      <c r="E17" s="1"/>
    </row>
    <row r="18" spans="1:5" ht="15" customHeight="1">
      <c r="A18" s="3">
        <v>4</v>
      </c>
      <c r="B18" s="5" t="s">
        <v>23</v>
      </c>
      <c r="C18" s="1"/>
      <c r="D18" s="1">
        <v>47000</v>
      </c>
      <c r="E18" s="1" t="s">
        <v>21</v>
      </c>
    </row>
    <row r="19" spans="1:5" ht="15" customHeight="1">
      <c r="A19" s="4"/>
      <c r="B19" s="1" t="s">
        <v>13</v>
      </c>
      <c r="C19" s="1"/>
      <c r="D19" s="1">
        <v>6000</v>
      </c>
      <c r="E19" s="1"/>
    </row>
    <row r="20" spans="1:5" ht="15" customHeight="1">
      <c r="A20" s="4"/>
      <c r="B20" s="1" t="s">
        <v>11</v>
      </c>
      <c r="C20" s="1"/>
      <c r="D20" s="1">
        <v>15000</v>
      </c>
      <c r="E20" s="1"/>
    </row>
    <row r="21" spans="1:5" ht="15" customHeight="1">
      <c r="A21" s="4"/>
      <c r="B21" s="1" t="s">
        <v>12</v>
      </c>
      <c r="C21" s="1"/>
      <c r="D21" s="1">
        <v>50000</v>
      </c>
      <c r="E21" s="1"/>
    </row>
    <row r="22" spans="1:5" ht="15" customHeight="1">
      <c r="A22" s="4"/>
      <c r="B22" s="1"/>
      <c r="C22" s="1"/>
      <c r="D22" s="1"/>
      <c r="E22" s="1"/>
    </row>
    <row r="23" spans="1:5" ht="15" customHeight="1">
      <c r="A23" s="3">
        <v>5</v>
      </c>
      <c r="B23" s="5" t="s">
        <v>22</v>
      </c>
      <c r="C23" s="1"/>
      <c r="D23" s="1">
        <v>100000</v>
      </c>
      <c r="E23" s="1" t="s">
        <v>20</v>
      </c>
    </row>
    <row r="24" spans="1:5" ht="15" customHeight="1">
      <c r="A24" s="4"/>
      <c r="B24" s="1" t="s">
        <v>14</v>
      </c>
      <c r="C24" s="1"/>
      <c r="D24" s="1">
        <v>170000</v>
      </c>
      <c r="E24" s="1"/>
    </row>
    <row r="25" spans="1:5" ht="15" customHeight="1">
      <c r="A25" s="4"/>
      <c r="B25" s="1" t="s">
        <v>26</v>
      </c>
      <c r="C25" s="1"/>
      <c r="D25" s="1">
        <v>60000</v>
      </c>
      <c r="E25" s="1"/>
    </row>
    <row r="26" spans="1:5" ht="15" customHeight="1">
      <c r="A26" s="4"/>
      <c r="B26" s="1" t="s">
        <v>43</v>
      </c>
      <c r="C26" s="1">
        <v>7180</v>
      </c>
      <c r="D26" s="1">
        <v>86160</v>
      </c>
      <c r="E26" s="1"/>
    </row>
    <row r="27" spans="1:5" ht="15" customHeight="1">
      <c r="A27" s="4"/>
      <c r="B27" s="1"/>
      <c r="C27" s="1"/>
      <c r="D27" s="1"/>
      <c r="E27" s="1"/>
    </row>
    <row r="28" spans="1:5" ht="15" customHeight="1">
      <c r="A28" s="3">
        <v>6</v>
      </c>
      <c r="B28" s="5" t="s">
        <v>44</v>
      </c>
      <c r="C28" s="1"/>
      <c r="D28" s="1">
        <v>200000</v>
      </c>
      <c r="E28" s="1"/>
    </row>
    <row r="29" spans="1:5" ht="15" customHeight="1">
      <c r="A29" s="4"/>
      <c r="B29" s="1" t="s">
        <v>57</v>
      </c>
      <c r="C29" s="1"/>
      <c r="D29" s="1">
        <v>90000</v>
      </c>
      <c r="E29" s="1"/>
    </row>
    <row r="30" spans="1:5">
      <c r="A30" s="3">
        <v>7</v>
      </c>
      <c r="B30" s="5" t="s">
        <v>35</v>
      </c>
      <c r="C30" s="1"/>
      <c r="D30" s="1">
        <v>30000</v>
      </c>
      <c r="E30" s="1"/>
    </row>
    <row r="31" spans="1:5">
      <c r="A31" s="4"/>
      <c r="B31" s="1" t="s">
        <v>15</v>
      </c>
      <c r="C31" s="1"/>
      <c r="D31" s="1"/>
      <c r="E31" s="1"/>
    </row>
    <row r="32" spans="1:5">
      <c r="A32" s="4"/>
      <c r="B32" s="1" t="s">
        <v>58</v>
      </c>
      <c r="C32" s="1">
        <v>6000</v>
      </c>
      <c r="D32" s="1">
        <v>72000</v>
      </c>
      <c r="E32" s="1"/>
    </row>
    <row r="33" spans="1:5">
      <c r="A33" s="4"/>
      <c r="B33" s="1"/>
      <c r="C33" s="1"/>
      <c r="D33" s="1"/>
      <c r="E33" s="1"/>
    </row>
    <row r="34" spans="1:5">
      <c r="A34" s="3">
        <v>8</v>
      </c>
      <c r="B34" s="5" t="s">
        <v>46</v>
      </c>
      <c r="C34" s="1"/>
      <c r="D34" s="1"/>
      <c r="E34" s="1"/>
    </row>
    <row r="35" spans="1:5">
      <c r="A35" s="4"/>
      <c r="B35" s="1" t="s">
        <v>47</v>
      </c>
      <c r="C35" s="1"/>
      <c r="D35" s="1">
        <v>3000000</v>
      </c>
      <c r="E35" s="1"/>
    </row>
    <row r="36" spans="1:5">
      <c r="A36" s="4"/>
      <c r="B36" s="1" t="s">
        <v>45</v>
      </c>
      <c r="C36" s="1"/>
      <c r="D36" s="1">
        <v>1700000</v>
      </c>
      <c r="E36" s="1"/>
    </row>
    <row r="37" spans="1:5">
      <c r="A37" s="4"/>
      <c r="B37" s="1" t="s">
        <v>16</v>
      </c>
      <c r="C37" s="1"/>
      <c r="D37" s="1">
        <v>50000</v>
      </c>
      <c r="E37" s="1"/>
    </row>
    <row r="38" spans="1:5">
      <c r="A38" s="4"/>
      <c r="B38" s="1" t="s">
        <v>27</v>
      </c>
      <c r="C38" s="1"/>
      <c r="D38" s="1">
        <v>450000</v>
      </c>
      <c r="E38" s="1"/>
    </row>
    <row r="39" spans="1:5">
      <c r="A39" s="4"/>
      <c r="B39" s="1" t="s">
        <v>36</v>
      </c>
      <c r="C39" s="1">
        <v>100000</v>
      </c>
      <c r="D39" s="1">
        <v>1200000</v>
      </c>
      <c r="E39" s="1"/>
    </row>
    <row r="40" spans="1:5">
      <c r="A40" s="4"/>
      <c r="B40" s="1" t="s">
        <v>48</v>
      </c>
      <c r="C40" s="1"/>
      <c r="D40" s="1">
        <v>150000</v>
      </c>
      <c r="E40" s="1"/>
    </row>
    <row r="41" spans="1:5">
      <c r="A41" s="4"/>
      <c r="B41" s="1" t="s">
        <v>59</v>
      </c>
      <c r="C41" s="1"/>
      <c r="D41" s="1">
        <v>400000</v>
      </c>
      <c r="E41" s="1"/>
    </row>
    <row r="42" spans="1:5">
      <c r="A42" s="4"/>
      <c r="B42" s="1"/>
      <c r="C42" s="1"/>
      <c r="D42" s="1"/>
      <c r="E42" s="1"/>
    </row>
    <row r="43" spans="1:5">
      <c r="A43" s="3">
        <v>9</v>
      </c>
      <c r="B43" s="5" t="s">
        <v>28</v>
      </c>
      <c r="C43" s="1">
        <v>1250</v>
      </c>
      <c r="D43" s="1">
        <v>15000</v>
      </c>
      <c r="E43" s="1"/>
    </row>
    <row r="44" spans="1:5">
      <c r="A44" s="3"/>
      <c r="B44" s="5"/>
      <c r="C44" s="1"/>
      <c r="D44" s="1"/>
      <c r="E44" s="1"/>
    </row>
    <row r="45" spans="1:5">
      <c r="A45" s="3">
        <v>10</v>
      </c>
      <c r="B45" s="5" t="s">
        <v>50</v>
      </c>
      <c r="C45" s="1"/>
      <c r="D45" s="1">
        <v>2500000</v>
      </c>
      <c r="E45" s="1"/>
    </row>
    <row r="46" spans="1:5">
      <c r="A46" s="4"/>
      <c r="B46" s="1" t="s">
        <v>49</v>
      </c>
      <c r="C46" s="1"/>
      <c r="D46" s="1"/>
      <c r="E46" s="1"/>
    </row>
    <row r="47" spans="1:5">
      <c r="A47" s="4"/>
      <c r="B47" s="1"/>
      <c r="C47" s="1"/>
      <c r="D47" s="1"/>
      <c r="E47" s="1"/>
    </row>
    <row r="48" spans="1:5">
      <c r="A48" s="3">
        <v>11</v>
      </c>
      <c r="B48" s="5" t="s">
        <v>51</v>
      </c>
      <c r="C48" s="1"/>
      <c r="D48" s="1">
        <v>650000</v>
      </c>
      <c r="E48" s="1"/>
    </row>
    <row r="49" spans="1:5">
      <c r="A49" s="3"/>
      <c r="B49" s="9" t="s">
        <v>53</v>
      </c>
      <c r="C49" s="1"/>
      <c r="D49" s="1"/>
      <c r="E49" s="1"/>
    </row>
    <row r="50" spans="1:5">
      <c r="A50" s="3"/>
      <c r="B50" s="9" t="s">
        <v>52</v>
      </c>
      <c r="C50" s="1"/>
      <c r="D50" s="1"/>
      <c r="E50" s="1"/>
    </row>
    <row r="51" spans="1:5">
      <c r="A51" s="3"/>
      <c r="B51" s="5"/>
      <c r="C51" s="1"/>
      <c r="D51" s="1"/>
      <c r="E51" s="1"/>
    </row>
    <row r="52" spans="1:5">
      <c r="A52" s="3">
        <v>12</v>
      </c>
      <c r="B52" s="5" t="s">
        <v>30</v>
      </c>
      <c r="C52" s="1"/>
      <c r="D52" s="1">
        <v>15000</v>
      </c>
      <c r="E52" s="1" t="s">
        <v>37</v>
      </c>
    </row>
    <row r="53" spans="1:5">
      <c r="A53" s="4"/>
      <c r="B53" s="1" t="s">
        <v>17</v>
      </c>
      <c r="C53" s="1"/>
      <c r="D53" s="1">
        <v>250000</v>
      </c>
      <c r="E53" s="1" t="s">
        <v>20</v>
      </c>
    </row>
    <row r="54" spans="1:5">
      <c r="A54" s="4"/>
      <c r="B54" s="1"/>
      <c r="C54" s="1"/>
      <c r="D54" s="1"/>
      <c r="E54" s="1"/>
    </row>
    <row r="55" spans="1:5">
      <c r="A55" s="3">
        <v>13</v>
      </c>
      <c r="B55" s="5" t="s">
        <v>31</v>
      </c>
      <c r="C55" s="1"/>
      <c r="D55" s="1">
        <v>180000</v>
      </c>
      <c r="E55" s="1"/>
    </row>
    <row r="56" spans="1:5">
      <c r="A56" s="4"/>
      <c r="B56" s="1" t="s">
        <v>54</v>
      </c>
      <c r="C56" s="1"/>
      <c r="D56" s="1">
        <v>1700000</v>
      </c>
      <c r="E56" s="1"/>
    </row>
    <row r="57" spans="1:5">
      <c r="A57" s="4"/>
      <c r="B57" s="1" t="s">
        <v>29</v>
      </c>
      <c r="C57" s="1" t="s">
        <v>38</v>
      </c>
      <c r="D57" s="1" t="s">
        <v>38</v>
      </c>
      <c r="E57" s="1"/>
    </row>
    <row r="58" spans="1:5">
      <c r="A58" s="4"/>
      <c r="B58" s="1"/>
      <c r="C58" s="1"/>
      <c r="D58" s="1"/>
      <c r="E58" s="1"/>
    </row>
    <row r="59" spans="1:5">
      <c r="A59" s="3">
        <v>14</v>
      </c>
      <c r="B59" s="5" t="s">
        <v>18</v>
      </c>
      <c r="C59" s="1"/>
      <c r="D59" s="1">
        <v>150000</v>
      </c>
      <c r="E59" s="1"/>
    </row>
    <row r="60" spans="1:5">
      <c r="A60" s="3"/>
      <c r="B60" s="5"/>
      <c r="C60" s="1"/>
      <c r="D60" s="1"/>
      <c r="E60" s="1"/>
    </row>
    <row r="61" spans="1:5">
      <c r="A61" s="3">
        <v>15</v>
      </c>
      <c r="B61" s="5" t="s">
        <v>32</v>
      </c>
      <c r="C61" s="1"/>
      <c r="D61" s="1">
        <v>15000</v>
      </c>
      <c r="E61" s="1" t="s">
        <v>20</v>
      </c>
    </row>
    <row r="62" spans="1:5">
      <c r="A62" s="4"/>
      <c r="B62" s="1" t="s">
        <v>55</v>
      </c>
      <c r="C62" s="1"/>
      <c r="D62" s="1"/>
      <c r="E62" s="1"/>
    </row>
    <row r="63" spans="1:5">
      <c r="A63" s="3">
        <v>16</v>
      </c>
      <c r="B63" s="5" t="s">
        <v>33</v>
      </c>
      <c r="C63" s="1"/>
      <c r="D63" s="1"/>
      <c r="E63" s="1"/>
    </row>
    <row r="64" spans="1:5">
      <c r="A64" s="4"/>
      <c r="B64" s="1"/>
      <c r="C64" s="1"/>
      <c r="D64" s="1"/>
      <c r="E64" s="1"/>
    </row>
    <row r="65" spans="1:5">
      <c r="A65" s="7" t="s">
        <v>39</v>
      </c>
      <c r="B65" s="8" t="s">
        <v>60</v>
      </c>
      <c r="C65" s="1"/>
      <c r="D65" s="1"/>
      <c r="E65" s="1"/>
    </row>
    <row r="66" spans="1:5">
      <c r="A66" s="4"/>
      <c r="B66" s="1" t="s">
        <v>61</v>
      </c>
      <c r="C66" s="1"/>
      <c r="D66" s="1"/>
      <c r="E66" s="1"/>
    </row>
    <row r="67" spans="1:5">
      <c r="A67" t="s">
        <v>19</v>
      </c>
      <c r="C67">
        <f>SUBTOTAL(109,[сумма руб/мес])</f>
        <v>335574</v>
      </c>
      <c r="D67">
        <f>SUBTOTAL(109,[итого в год])</f>
        <v>16084888</v>
      </c>
      <c r="E67">
        <f>SUBTOTAL(103,[[примечание ]])</f>
        <v>6</v>
      </c>
    </row>
  </sheetData>
  <pageMargins left="0.70866141732283472" right="0.70866141732283472" top="0.74803149606299213" bottom="0.74803149606299213" header="0.31496062992125984" footer="0.31496062992125984"/>
  <pageSetup paperSize="9" scale="98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2022-12-17T08:16:06Z</dcterms:modified>
</cp:coreProperties>
</file>